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s\Uchwały 2026\sesja II 2026\zmiany w budżecie\"/>
    </mc:Choice>
  </mc:AlternateContent>
  <xr:revisionPtr revIDLastSave="0" documentId="13_ncr:1_{57B665AD-EE3D-4A35-9C29-7744355EBFDB}" xr6:coauthVersionLast="47" xr6:coauthVersionMax="47" xr10:uidLastSave="{00000000-0000-0000-0000-000000000000}"/>
  <bookViews>
    <workbookView xWindow="-120" yWindow="-120" windowWidth="29040" windowHeight="15720" xr2:uid="{ABDB6F24-5ECC-4D77-A48C-6E7246FD9FB9}"/>
  </bookViews>
  <sheets>
    <sheet name="Załacznik Nr1 " sheetId="1" r:id="rId1"/>
  </sheets>
  <definedNames>
    <definedName name="_xlnm.Print_Area" localSheetId="0">'Załacznik Nr1 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7" i="1"/>
  <c r="H37" i="1" l="1"/>
  <c r="G37" i="1"/>
  <c r="F37" i="1"/>
  <c r="H24" i="1"/>
  <c r="H38" i="1" s="1"/>
  <c r="G24" i="1"/>
  <c r="G38" i="1" s="1"/>
  <c r="F24" i="1"/>
  <c r="F38" i="1" l="1"/>
  <c r="I24" i="1"/>
</calcChain>
</file>

<file path=xl/sharedStrings.xml><?xml version="1.0" encoding="utf-8"?>
<sst xmlns="http://schemas.openxmlformats.org/spreadsheetml/2006/main" count="60" uniqueCount="54">
  <si>
    <t>Załącznik nr 1</t>
  </si>
  <si>
    <t>Rady Gminy Czarna</t>
  </si>
  <si>
    <t>ZESTAWIENIE PLANOWANYCH KWOT DOTACJI UDZIELANYCH Z BUDŻETU GMINY CZARNA W 2026 ROKU</t>
  </si>
  <si>
    <t>Dział</t>
  </si>
  <si>
    <t>Rozdział</t>
  </si>
  <si>
    <t>§</t>
  </si>
  <si>
    <t>Nazwa rozdziału</t>
  </si>
  <si>
    <t xml:space="preserve">Cel dotacji </t>
  </si>
  <si>
    <t>Kwota dotacji (w zł)</t>
  </si>
  <si>
    <t>Wydatki
bieżące</t>
  </si>
  <si>
    <t>w tym:</t>
  </si>
  <si>
    <t>wynagrodzenia</t>
  </si>
  <si>
    <t>celowa</t>
  </si>
  <si>
    <t xml:space="preserve"> podmiotowa</t>
  </si>
  <si>
    <t>przedmiotowa</t>
  </si>
  <si>
    <t>1. Dotacje dla jednostek sektora finansów publicznych</t>
  </si>
  <si>
    <t>Lokalny transport zbiorowy</t>
  </si>
  <si>
    <t xml:space="preserve">dotacja celowa do Gminy Miasta Dębicy na realizację zadania w zakresie lokalnego transportu zbiorowego </t>
  </si>
  <si>
    <t>Drogi publiczne powiatowe</t>
  </si>
  <si>
    <t>dotacja celowa na pomoc finansową do Powiatu Dębickiego na zadanie pn. "Przebudowa drogi powiatowej nr 1184R Przecław-gr. Powiatu-Chotowa w km 20+519 - 20+998 i 21+335 - 25+384 w miejscowościach Grabiny, Głowaczowa, Chotowa"</t>
  </si>
  <si>
    <t>Przedszkola</t>
  </si>
  <si>
    <t>dotacja celowa do innych gmin na zwrot kosztów dotacji udzielonej na rzecz przedszkoli niepublicznych, do których uczęszczają uczniowie będący mieszkańcami gminy Czarna</t>
  </si>
  <si>
    <t>Izby wytrzeźwień</t>
  </si>
  <si>
    <t>dotacja celowa do Gminy Miasto Rzeszów na pokrycie części kosztów związanych z dowiezieniem osób nietrzeźwych z terenu gminy Czarna do Izby Wytrzeźwień w Rzeszowie</t>
  </si>
  <si>
    <t>Gospodarka ściekowa i ochrona wód</t>
  </si>
  <si>
    <t>Domy i ośrodki kultury, świetlice i kluby</t>
  </si>
  <si>
    <t>dotacja podmiotowa do Gminnego Centrum Kultury i Promocji w Czarnej</t>
  </si>
  <si>
    <t>Biblioteki</t>
  </si>
  <si>
    <t>Razem</t>
  </si>
  <si>
    <t>2. Dotacje dla jednostek spoza sektora finansów publicznych</t>
  </si>
  <si>
    <t>010</t>
  </si>
  <si>
    <t>01008</t>
  </si>
  <si>
    <t>2830</t>
  </si>
  <si>
    <t>Melioracje wodne</t>
  </si>
  <si>
    <t>dotacja do spółki wodnej na dofinansowanie działań związanych z bieżącym utrzymaniem wód i urządzeń wodnych na terenie Gminy Czarna</t>
  </si>
  <si>
    <t>Ochotnicze straże pożarne</t>
  </si>
  <si>
    <t>dotacja celowa dla OSP Żdżary na zakup samochodu bojowego</t>
  </si>
  <si>
    <t>dotacja celowa dla OSP Róża na dofinansowanie zakupu przyczepu dwuosiowej wraz z zabudową</t>
  </si>
  <si>
    <t>Szkoły podstawowe</t>
  </si>
  <si>
    <t>dotacja podmiotowa do Leśnej Szkoły Podstawowej "Swoją Drogą"</t>
  </si>
  <si>
    <t>dotacja podmiotowa do Przedszkola Leśnego "Swoją Drogą"</t>
  </si>
  <si>
    <t>Wczesne wspomaganie rozwoju dziecka</t>
  </si>
  <si>
    <t>dotacja celowa na dofinansowanie kosztów budowy przydomowych oczyszczalni ścieków</t>
  </si>
  <si>
    <t>Pozostałe działania związane z gospodarką odpadami</t>
  </si>
  <si>
    <t>dotacja celowa dla osób fizycznych na usuwanie wyrobów zawierających azbest</t>
  </si>
  <si>
    <t>Pozostała działalność</t>
  </si>
  <si>
    <t xml:space="preserve">dotacja celowa przekazana na finansowanie lub dofinansowanie  zadań zleconych do realizacji stowarzyszeniom na zadania w zakresie kultury </t>
  </si>
  <si>
    <t>Zadania w  zakresie kultury fizycznej i sportu</t>
  </si>
  <si>
    <t>dotacje celowe (bieżące) dla klubów sportowych działających w formie stowarzyszeń, udzielane w trybie ustawy z dnia 25 czerwca 2010 r. o sporcie (j.t. Dz.U. 2024.1488 ze zm.)</t>
  </si>
  <si>
    <t>Ogółem (1+2)</t>
  </si>
  <si>
    <t>do uchwały nr</t>
  </si>
  <si>
    <t>dotacja celowa dla OSP Grabiny na dofinansowanie zakupu kamery termowizyjnej</t>
  </si>
  <si>
    <t>dotacja przedmiotowa dla Gminnego Zakładu Gospodarki Komunalnej w Czarnej na dopłatę do ceny ścieków według stawki dopłaty 0,93 zł do 1 m3 ścieków i 36 304 m3 ścieków w okresie od stycznia do marca 2026 r.</t>
  </si>
  <si>
    <t>z dnia 27 lutego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</si>
</sst>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0"/>
      <name val="Arial CE"/>
      <charset val="238"/>
    </font>
    <font>
      <sz val="11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4" fontId="0" fillId="0" borderId="0" xfId="0" applyNumberFormat="1"/>
    <xf numFmtId="164" fontId="0" fillId="0" borderId="0" xfId="0" applyNumberFormat="1"/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4" fontId="2" fillId="3" borderId="2" xfId="0" applyNumberFormat="1" applyFont="1" applyFill="1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 wrapText="1"/>
    </xf>
    <xf numFmtId="49" fontId="2" fillId="3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" fontId="2" fillId="3" borderId="2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2" fontId="2" fillId="3" borderId="2" xfId="0" applyNumberFormat="1" applyFont="1" applyFill="1" applyBorder="1" applyAlignment="1">
      <alignment horizontal="left"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4" fontId="2" fillId="3" borderId="4" xfId="0" applyNumberFormat="1" applyFont="1" applyFill="1" applyBorder="1" applyAlignment="1">
      <alignment horizontal="left" vertical="top" wrapText="1"/>
    </xf>
    <xf numFmtId="164" fontId="2" fillId="3" borderId="2" xfId="0" applyNumberFormat="1" applyFont="1" applyFill="1" applyBorder="1" applyAlignment="1">
      <alignment horizontal="right" vertical="top" wrapText="1"/>
    </xf>
    <xf numFmtId="164" fontId="3" fillId="3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A41B-628A-40EE-8B49-DAB2FD473458}">
  <sheetPr>
    <pageSetUpPr autoPageBreaks="0"/>
  </sheetPr>
  <dimension ref="A1:BY43"/>
  <sheetViews>
    <sheetView tabSelected="1" topLeftCell="A38" zoomScaleNormal="100" workbookViewId="0">
      <selection activeCell="E74" sqref="E74"/>
    </sheetView>
  </sheetViews>
  <sheetFormatPr defaultColWidth="9.28515625" defaultRowHeight="12.75" x14ac:dyDescent="0.2"/>
  <cols>
    <col min="1" max="1" width="6.28515625" style="4" customWidth="1"/>
    <col min="2" max="2" width="8.42578125" style="4" customWidth="1"/>
    <col min="3" max="3" width="5.5703125" style="4" hidden="1" customWidth="1"/>
    <col min="4" max="4" width="15.85546875" style="4" customWidth="1"/>
    <col min="5" max="5" width="30.28515625" style="4" customWidth="1"/>
    <col min="6" max="6" width="13.42578125" style="4" customWidth="1"/>
    <col min="7" max="7" width="12.85546875" style="4" customWidth="1"/>
    <col min="8" max="8" width="14.42578125" style="4" customWidth="1"/>
    <col min="9" max="9" width="25.5703125" customWidth="1"/>
    <col min="10" max="11" width="11.7109375" bestFit="1" customWidth="1"/>
    <col min="12" max="77" width="8.7109375" customWidth="1"/>
    <col min="78" max="16384" width="9.28515625" style="4"/>
  </cols>
  <sheetData>
    <row r="1" spans="1:77" s="1" customFormat="1" ht="19.5" customHeight="1" x14ac:dyDescent="0.2">
      <c r="E1" s="2"/>
      <c r="F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s="1" customFormat="1" ht="16.149999999999999" customHeight="1" x14ac:dyDescent="0.2">
      <c r="E2" s="2"/>
      <c r="F2" s="2" t="s">
        <v>50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s="1" customFormat="1" ht="16.149999999999999" customHeight="1" x14ac:dyDescent="0.2">
      <c r="E3" s="2"/>
      <c r="F3" s="2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s="1" customFormat="1" ht="16.149999999999999" customHeight="1" x14ac:dyDescent="0.2">
      <c r="E4" s="2"/>
      <c r="F4" s="2" t="s">
        <v>53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s="1" customFormat="1" ht="16.149999999999999" customHeight="1" x14ac:dyDescent="0.2">
      <c r="E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s="1" customFormat="1" ht="14.25" customHeight="1" x14ac:dyDescent="0.2">
      <c r="E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s="1" customFormat="1" ht="15" customHeight="1" x14ac:dyDescent="0.2">
      <c r="E7" s="2"/>
      <c r="F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45.75" customHeight="1" x14ac:dyDescent="0.2">
      <c r="A8" s="43" t="s">
        <v>2</v>
      </c>
      <c r="B8" s="43"/>
      <c r="C8" s="43"/>
      <c r="D8" s="43"/>
      <c r="E8" s="43"/>
      <c r="F8" s="43"/>
      <c r="G8" s="43"/>
      <c r="H8" s="43"/>
    </row>
    <row r="9" spans="1:77" ht="13.5" customHeight="1" x14ac:dyDescent="0.2">
      <c r="A9" s="8"/>
      <c r="B9" s="8"/>
      <c r="C9" s="8"/>
      <c r="D9" s="8"/>
      <c r="E9" s="8"/>
      <c r="F9" s="8"/>
      <c r="G9" s="8"/>
      <c r="H9" s="8"/>
    </row>
    <row r="10" spans="1:77" ht="0.75" customHeight="1" x14ac:dyDescent="0.2">
      <c r="A10" s="2"/>
      <c r="B10" s="2"/>
      <c r="C10" s="2"/>
      <c r="D10" s="2"/>
      <c r="E10" s="2"/>
      <c r="F10" s="2"/>
      <c r="G10" s="2"/>
      <c r="H10" s="2"/>
    </row>
    <row r="11" spans="1:77" ht="26.25" customHeight="1" x14ac:dyDescent="0.2">
      <c r="A11" s="44" t="s">
        <v>3</v>
      </c>
      <c r="B11" s="44" t="s">
        <v>4</v>
      </c>
      <c r="C11" s="44" t="s">
        <v>5</v>
      </c>
      <c r="D11" s="48" t="s">
        <v>6</v>
      </c>
      <c r="E11" s="48" t="s">
        <v>7</v>
      </c>
      <c r="F11" s="51" t="s">
        <v>8</v>
      </c>
      <c r="G11" s="52"/>
      <c r="H11" s="52"/>
      <c r="BV11" s="4"/>
      <c r="BW11" s="4"/>
      <c r="BX11" s="4"/>
      <c r="BY11" s="4"/>
    </row>
    <row r="12" spans="1:77" ht="14.25" hidden="1" customHeight="1" x14ac:dyDescent="0.2">
      <c r="A12" s="45"/>
      <c r="B12" s="45"/>
      <c r="C12" s="47"/>
      <c r="D12" s="45"/>
      <c r="E12" s="49"/>
      <c r="F12" s="53" t="s">
        <v>9</v>
      </c>
      <c r="G12" s="53" t="s">
        <v>10</v>
      </c>
      <c r="H12" s="53"/>
      <c r="BV12" s="4"/>
      <c r="BW12" s="4"/>
      <c r="BX12" s="4"/>
      <c r="BY12" s="4"/>
    </row>
    <row r="13" spans="1:77" ht="270.75" hidden="1" customHeight="1" x14ac:dyDescent="0.2">
      <c r="A13" s="45"/>
      <c r="B13" s="45"/>
      <c r="C13" s="47"/>
      <c r="D13" s="45"/>
      <c r="E13" s="49"/>
      <c r="F13" s="54"/>
      <c r="G13" s="11" t="s">
        <v>11</v>
      </c>
      <c r="H13" s="11" t="s">
        <v>11</v>
      </c>
      <c r="BV13" s="4"/>
      <c r="BW13" s="4"/>
      <c r="BX13" s="4"/>
      <c r="BY13" s="4"/>
    </row>
    <row r="14" spans="1:77" ht="24" customHeight="1" x14ac:dyDescent="0.2">
      <c r="A14" s="46"/>
      <c r="B14" s="46"/>
      <c r="C14" s="46"/>
      <c r="D14" s="46"/>
      <c r="E14" s="50"/>
      <c r="F14" s="10" t="s">
        <v>12</v>
      </c>
      <c r="G14" s="9" t="s">
        <v>13</v>
      </c>
      <c r="H14" s="9" t="s">
        <v>14</v>
      </c>
      <c r="BV14" s="4"/>
      <c r="BW14" s="4"/>
      <c r="BX14" s="4"/>
      <c r="BY14" s="4"/>
    </row>
    <row r="15" spans="1:77" ht="11.25" customHeight="1" x14ac:dyDescent="0.2">
      <c r="A15" s="12">
        <v>1</v>
      </c>
      <c r="B15" s="12">
        <v>2</v>
      </c>
      <c r="C15" s="12"/>
      <c r="D15" s="12">
        <v>3</v>
      </c>
      <c r="E15" s="12">
        <v>4</v>
      </c>
      <c r="F15" s="12">
        <v>5</v>
      </c>
      <c r="G15" s="12">
        <v>6</v>
      </c>
      <c r="H15" s="12">
        <v>7</v>
      </c>
      <c r="BV15" s="4"/>
      <c r="BW15" s="4"/>
      <c r="BX15" s="4"/>
      <c r="BY15" s="4"/>
    </row>
    <row r="16" spans="1:77" ht="24.75" customHeight="1" x14ac:dyDescent="0.2">
      <c r="A16" s="55" t="s">
        <v>15</v>
      </c>
      <c r="B16" s="56"/>
      <c r="C16" s="56"/>
      <c r="D16" s="56"/>
      <c r="E16" s="56"/>
      <c r="F16" s="57"/>
      <c r="G16" s="57"/>
      <c r="H16" s="58"/>
      <c r="BV16" s="4"/>
      <c r="BW16" s="4"/>
      <c r="BX16" s="4"/>
      <c r="BY16" s="4"/>
    </row>
    <row r="17" spans="1:77" ht="60" x14ac:dyDescent="0.2">
      <c r="A17" s="13">
        <v>600</v>
      </c>
      <c r="B17" s="14">
        <v>60004</v>
      </c>
      <c r="C17" s="14">
        <v>2310</v>
      </c>
      <c r="D17" s="15" t="s">
        <v>16</v>
      </c>
      <c r="E17" s="16" t="s">
        <v>17</v>
      </c>
      <c r="F17" s="17">
        <v>305000</v>
      </c>
      <c r="G17" s="17"/>
      <c r="H17" s="17"/>
      <c r="BV17" s="4"/>
      <c r="BW17" s="4"/>
      <c r="BX17" s="4"/>
      <c r="BY17" s="4"/>
    </row>
    <row r="18" spans="1:77" ht="127.5" customHeight="1" x14ac:dyDescent="0.2">
      <c r="A18" s="14">
        <v>600</v>
      </c>
      <c r="B18" s="14">
        <v>60014</v>
      </c>
      <c r="C18" s="14">
        <v>6300</v>
      </c>
      <c r="D18" s="15" t="s">
        <v>18</v>
      </c>
      <c r="E18" s="16" t="s">
        <v>19</v>
      </c>
      <c r="F18" s="17">
        <v>1500000</v>
      </c>
      <c r="G18" s="18"/>
      <c r="H18" s="18"/>
      <c r="BV18" s="4"/>
      <c r="BW18" s="4"/>
      <c r="BX18" s="4"/>
      <c r="BY18" s="4"/>
    </row>
    <row r="19" spans="1:77" ht="90" x14ac:dyDescent="0.2">
      <c r="A19" s="14">
        <v>801</v>
      </c>
      <c r="B19" s="14">
        <v>80104</v>
      </c>
      <c r="C19" s="14">
        <v>2310</v>
      </c>
      <c r="D19" s="15" t="s">
        <v>20</v>
      </c>
      <c r="E19" s="15" t="s">
        <v>21</v>
      </c>
      <c r="F19" s="17">
        <v>350000</v>
      </c>
      <c r="G19" s="17"/>
      <c r="H19" s="17"/>
      <c r="BV19" s="4"/>
      <c r="BW19" s="4"/>
      <c r="BX19" s="4"/>
      <c r="BY19" s="4"/>
    </row>
    <row r="20" spans="1:77" ht="99" customHeight="1" x14ac:dyDescent="0.2">
      <c r="A20" s="19">
        <v>851</v>
      </c>
      <c r="B20" s="14">
        <v>85158</v>
      </c>
      <c r="C20" s="14">
        <v>2310</v>
      </c>
      <c r="D20" s="15" t="s">
        <v>22</v>
      </c>
      <c r="E20" s="15" t="s">
        <v>23</v>
      </c>
      <c r="F20" s="17">
        <v>7000</v>
      </c>
      <c r="G20" s="17"/>
      <c r="H20" s="17"/>
      <c r="BV20" s="4"/>
      <c r="BW20" s="4"/>
      <c r="BX20" s="4"/>
      <c r="BY20" s="4"/>
    </row>
    <row r="21" spans="1:77" ht="113.25" customHeight="1" x14ac:dyDescent="0.2">
      <c r="A21" s="19">
        <v>900</v>
      </c>
      <c r="B21" s="14">
        <v>90001</v>
      </c>
      <c r="C21" s="14">
        <v>2650</v>
      </c>
      <c r="D21" s="20" t="s">
        <v>24</v>
      </c>
      <c r="E21" s="21" t="s">
        <v>52</v>
      </c>
      <c r="F21" s="22"/>
      <c r="G21" s="22"/>
      <c r="H21" s="21">
        <f>33762.72+16881.36</f>
        <v>50644.08</v>
      </c>
      <c r="BV21" s="4"/>
      <c r="BW21" s="4"/>
      <c r="BX21" s="4"/>
      <c r="BY21" s="4"/>
    </row>
    <row r="22" spans="1:77" ht="45" x14ac:dyDescent="0.2">
      <c r="A22" s="19">
        <v>921</v>
      </c>
      <c r="B22" s="14">
        <v>92109</v>
      </c>
      <c r="C22" s="14">
        <v>2480</v>
      </c>
      <c r="D22" s="20" t="s">
        <v>25</v>
      </c>
      <c r="E22" s="23" t="s">
        <v>26</v>
      </c>
      <c r="F22" s="24"/>
      <c r="G22" s="24">
        <v>2110000</v>
      </c>
      <c r="H22" s="24"/>
      <c r="BV22" s="4"/>
      <c r="BW22" s="4"/>
      <c r="BX22" s="4"/>
      <c r="BY22" s="4"/>
    </row>
    <row r="23" spans="1:77" ht="45" x14ac:dyDescent="0.2">
      <c r="A23" s="19">
        <v>921</v>
      </c>
      <c r="B23" s="14">
        <v>92116</v>
      </c>
      <c r="C23" s="14">
        <v>2480</v>
      </c>
      <c r="D23" s="20" t="s">
        <v>27</v>
      </c>
      <c r="E23" s="25" t="s">
        <v>26</v>
      </c>
      <c r="F23" s="24"/>
      <c r="G23" s="24">
        <v>234000</v>
      </c>
      <c r="H23" s="24"/>
      <c r="BV23" s="4"/>
      <c r="BW23" s="4"/>
      <c r="BX23" s="4"/>
      <c r="BY23" s="4"/>
    </row>
    <row r="24" spans="1:77" ht="15" x14ac:dyDescent="0.2">
      <c r="A24" s="59" t="s">
        <v>28</v>
      </c>
      <c r="B24" s="60"/>
      <c r="C24" s="60"/>
      <c r="D24" s="60"/>
      <c r="E24" s="61"/>
      <c r="F24" s="26">
        <f>SUM(F17:F23)</f>
        <v>2162000</v>
      </c>
      <c r="G24" s="26">
        <f>SUM(G17:G23)</f>
        <v>2344000</v>
      </c>
      <c r="H24" s="26">
        <f>SUM(H17:H23)</f>
        <v>50644.08</v>
      </c>
      <c r="I24" s="5">
        <f>F24+G24+H24</f>
        <v>4556644.08</v>
      </c>
      <c r="BV24" s="4"/>
      <c r="BW24" s="4"/>
      <c r="BX24" s="4"/>
      <c r="BY24" s="4"/>
    </row>
    <row r="25" spans="1:77" ht="20.25" customHeight="1" x14ac:dyDescent="0.2">
      <c r="A25" s="62" t="s">
        <v>29</v>
      </c>
      <c r="B25" s="63"/>
      <c r="C25" s="63"/>
      <c r="D25" s="63"/>
      <c r="E25" s="63"/>
      <c r="F25" s="64"/>
      <c r="G25" s="64"/>
      <c r="H25" s="65"/>
    </row>
    <row r="26" spans="1:77" ht="79.5" customHeight="1" x14ac:dyDescent="0.2">
      <c r="A26" s="27" t="s">
        <v>30</v>
      </c>
      <c r="B26" s="27" t="s">
        <v>31</v>
      </c>
      <c r="C26" s="27" t="s">
        <v>32</v>
      </c>
      <c r="D26" s="28" t="s">
        <v>33</v>
      </c>
      <c r="E26" s="16" t="s">
        <v>34</v>
      </c>
      <c r="F26" s="29">
        <v>20000</v>
      </c>
      <c r="G26" s="29"/>
      <c r="H26" s="29"/>
    </row>
    <row r="27" spans="1:77" ht="33" customHeight="1" x14ac:dyDescent="0.2">
      <c r="A27" s="30">
        <v>754</v>
      </c>
      <c r="B27" s="30">
        <v>75412</v>
      </c>
      <c r="C27" s="30">
        <v>6230</v>
      </c>
      <c r="D27" s="31" t="s">
        <v>35</v>
      </c>
      <c r="E27" s="32" t="s">
        <v>36</v>
      </c>
      <c r="F27" s="17">
        <f>600000+100000</f>
        <v>700000</v>
      </c>
      <c r="G27" s="17"/>
      <c r="H27" s="17"/>
      <c r="BV27" s="4"/>
      <c r="BW27" s="4"/>
      <c r="BX27" s="4"/>
      <c r="BY27" s="4"/>
    </row>
    <row r="28" spans="1:77" ht="48.75" customHeight="1" x14ac:dyDescent="0.2">
      <c r="A28" s="13"/>
      <c r="B28" s="13"/>
      <c r="C28" s="13"/>
      <c r="D28" s="33"/>
      <c r="E28" s="32" t="s">
        <v>37</v>
      </c>
      <c r="F28" s="34">
        <v>5000</v>
      </c>
      <c r="G28" s="34"/>
      <c r="H28" s="34"/>
      <c r="BV28" s="4"/>
      <c r="BW28" s="4"/>
      <c r="BX28" s="4"/>
      <c r="BY28" s="4"/>
    </row>
    <row r="29" spans="1:77" ht="48.75" customHeight="1" x14ac:dyDescent="0.2">
      <c r="A29" s="35"/>
      <c r="B29" s="35"/>
      <c r="C29" s="35"/>
      <c r="D29" s="16"/>
      <c r="E29" s="32" t="s">
        <v>51</v>
      </c>
      <c r="F29" s="34">
        <v>5000</v>
      </c>
      <c r="G29" s="34"/>
      <c r="H29" s="34"/>
      <c r="BV29" s="4"/>
      <c r="BW29" s="4"/>
      <c r="BX29" s="4"/>
      <c r="BY29" s="4"/>
    </row>
    <row r="30" spans="1:77" ht="45" x14ac:dyDescent="0.2">
      <c r="A30" s="14">
        <v>801</v>
      </c>
      <c r="B30" s="30">
        <v>80101</v>
      </c>
      <c r="C30" s="30">
        <v>2540</v>
      </c>
      <c r="D30" s="31" t="s">
        <v>38</v>
      </c>
      <c r="E30" s="16" t="s">
        <v>39</v>
      </c>
      <c r="F30" s="36"/>
      <c r="G30" s="34">
        <v>278571</v>
      </c>
      <c r="H30" s="34"/>
      <c r="BV30" s="4"/>
      <c r="BW30" s="4"/>
      <c r="BX30" s="4"/>
      <c r="BY30" s="4"/>
    </row>
    <row r="31" spans="1:77" ht="45" x14ac:dyDescent="0.2">
      <c r="A31" s="14">
        <v>801</v>
      </c>
      <c r="B31" s="14">
        <v>80104</v>
      </c>
      <c r="C31" s="14">
        <v>2540</v>
      </c>
      <c r="D31" s="15" t="s">
        <v>20</v>
      </c>
      <c r="E31" s="16" t="s">
        <v>40</v>
      </c>
      <c r="F31" s="17"/>
      <c r="G31" s="17">
        <v>400000</v>
      </c>
      <c r="H31" s="17"/>
      <c r="BV31" s="4"/>
      <c r="BW31" s="4"/>
      <c r="BX31" s="4"/>
      <c r="BY31" s="4"/>
    </row>
    <row r="32" spans="1:77" ht="45" x14ac:dyDescent="0.2">
      <c r="A32" s="14">
        <v>801</v>
      </c>
      <c r="B32" s="14">
        <v>85404</v>
      </c>
      <c r="C32" s="14">
        <v>2540</v>
      </c>
      <c r="D32" s="37" t="s">
        <v>41</v>
      </c>
      <c r="E32" s="16" t="s">
        <v>40</v>
      </c>
      <c r="F32" s="38"/>
      <c r="G32" s="17">
        <v>88761</v>
      </c>
      <c r="H32" s="18"/>
      <c r="BV32" s="4"/>
      <c r="BW32" s="4"/>
      <c r="BX32" s="4"/>
      <c r="BY32" s="4"/>
    </row>
    <row r="33" spans="1:77" ht="49.5" customHeight="1" x14ac:dyDescent="0.2">
      <c r="A33" s="14">
        <v>900</v>
      </c>
      <c r="B33" s="14">
        <v>90001</v>
      </c>
      <c r="C33" s="14">
        <v>6230</v>
      </c>
      <c r="D33" s="20" t="s">
        <v>24</v>
      </c>
      <c r="E33" s="39" t="s">
        <v>42</v>
      </c>
      <c r="F33" s="21">
        <v>140000</v>
      </c>
      <c r="G33" s="22"/>
      <c r="H33" s="22"/>
      <c r="BV33" s="4"/>
      <c r="BW33" s="4"/>
      <c r="BX33" s="4"/>
      <c r="BY33" s="4"/>
    </row>
    <row r="34" spans="1:77" ht="75" x14ac:dyDescent="0.2">
      <c r="A34" s="14">
        <v>900</v>
      </c>
      <c r="B34" s="14">
        <v>90026</v>
      </c>
      <c r="C34" s="14">
        <v>6230</v>
      </c>
      <c r="D34" s="20" t="s">
        <v>43</v>
      </c>
      <c r="E34" s="39" t="s">
        <v>44</v>
      </c>
      <c r="F34" s="21">
        <v>50000</v>
      </c>
      <c r="G34" s="18"/>
      <c r="H34" s="18"/>
      <c r="BV34" s="4"/>
      <c r="BW34" s="4"/>
      <c r="BX34" s="4"/>
      <c r="BY34" s="4"/>
    </row>
    <row r="35" spans="1:77" ht="81" customHeight="1" x14ac:dyDescent="0.2">
      <c r="A35" s="13">
        <v>921</v>
      </c>
      <c r="B35" s="14">
        <v>92195</v>
      </c>
      <c r="C35" s="14">
        <v>2820</v>
      </c>
      <c r="D35" s="20" t="s">
        <v>45</v>
      </c>
      <c r="E35" s="15" t="s">
        <v>46</v>
      </c>
      <c r="F35" s="17">
        <v>20000</v>
      </c>
      <c r="G35" s="18"/>
      <c r="H35" s="18"/>
      <c r="BV35" s="4"/>
      <c r="BW35" s="4"/>
      <c r="BX35" s="4"/>
      <c r="BY35" s="4"/>
    </row>
    <row r="36" spans="1:77" ht="90" x14ac:dyDescent="0.2">
      <c r="A36" s="14">
        <v>926</v>
      </c>
      <c r="B36" s="14">
        <v>92605</v>
      </c>
      <c r="C36" s="14">
        <v>2820</v>
      </c>
      <c r="D36" s="20" t="s">
        <v>47</v>
      </c>
      <c r="E36" s="21" t="s">
        <v>48</v>
      </c>
      <c r="F36" s="40">
        <v>380000</v>
      </c>
      <c r="G36" s="18"/>
      <c r="H36" s="18"/>
      <c r="BV36" s="4"/>
      <c r="BW36" s="4"/>
      <c r="BX36" s="4"/>
      <c r="BY36" s="4"/>
    </row>
    <row r="37" spans="1:77" ht="15" x14ac:dyDescent="0.2">
      <c r="A37" s="66" t="s">
        <v>28</v>
      </c>
      <c r="B37" s="60"/>
      <c r="C37" s="60"/>
      <c r="D37" s="60"/>
      <c r="E37" s="61"/>
      <c r="F37" s="41">
        <f>SUM(F26:F36)</f>
        <v>1320000</v>
      </c>
      <c r="G37" s="41">
        <f>SUM(G26:G36)</f>
        <v>767332</v>
      </c>
      <c r="H37" s="41">
        <f>SUM(H26:H36)</f>
        <v>0</v>
      </c>
      <c r="I37" s="6"/>
      <c r="BV37" s="4"/>
      <c r="BW37" s="4"/>
      <c r="BX37" s="4"/>
      <c r="BY37" s="4"/>
    </row>
    <row r="38" spans="1:77" ht="27.75" customHeight="1" x14ac:dyDescent="0.2">
      <c r="A38" s="67" t="s">
        <v>49</v>
      </c>
      <c r="B38" s="68"/>
      <c r="C38" s="68"/>
      <c r="D38" s="68"/>
      <c r="E38" s="69"/>
      <c r="F38" s="42">
        <f>F24+F37</f>
        <v>3482000</v>
      </c>
      <c r="G38" s="42">
        <f>G24+G37</f>
        <v>3111332</v>
      </c>
      <c r="H38" s="42">
        <f>H24+H37</f>
        <v>50644.08</v>
      </c>
    </row>
    <row r="41" spans="1:77" x14ac:dyDescent="0.2">
      <c r="F41" s="7"/>
    </row>
    <row r="43" spans="1:77" x14ac:dyDescent="0.2">
      <c r="F43" s="7"/>
    </row>
  </sheetData>
  <mergeCells count="14">
    <mergeCell ref="A16:H16"/>
    <mergeCell ref="A24:E24"/>
    <mergeCell ref="A25:H25"/>
    <mergeCell ref="A37:E37"/>
    <mergeCell ref="A38:E38"/>
    <mergeCell ref="A8:H8"/>
    <mergeCell ref="A11:A14"/>
    <mergeCell ref="B11:B14"/>
    <mergeCell ref="C11:C14"/>
    <mergeCell ref="D11:D14"/>
    <mergeCell ref="E11:E14"/>
    <mergeCell ref="F11:H11"/>
    <mergeCell ref="F12:F13"/>
    <mergeCell ref="G12:H12"/>
  </mergeCells>
  <printOptions horizontalCentered="1"/>
  <pageMargins left="0.59055118110236227" right="0.39370078740157483" top="0.74803149606299213" bottom="0.19685039370078741" header="0" footer="0.39370078740157483"/>
  <pageSetup paperSize="9" scale="88" orientation="portrait" r:id="rId1"/>
  <headerFooter alignWithMargins="0">
    <oddFooter xml:space="preserve">&amp;R
</oddFooter>
  </headerFooter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Nr1 </vt:lpstr>
      <vt:lpstr>'Załacznik Nr1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Wstawska</dc:creator>
  <cp:lastModifiedBy>Marta Wstawska</cp:lastModifiedBy>
  <cp:lastPrinted>2026-02-24T13:49:12Z</cp:lastPrinted>
  <dcterms:created xsi:type="dcterms:W3CDTF">2026-02-24T13:24:01Z</dcterms:created>
  <dcterms:modified xsi:type="dcterms:W3CDTF">2026-02-25T08:30:12Z</dcterms:modified>
</cp:coreProperties>
</file>